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pr2\Documents\AEL141\"/>
    </mc:Choice>
  </mc:AlternateContent>
  <bookViews>
    <workbookView xWindow="0" yWindow="0" windowWidth="24000" windowHeight="14235"/>
  </bookViews>
  <sheets>
    <sheet name="Breadboard" sheetId="1" r:id="rId1"/>
    <sheet name="Terminal Equipment" sheetId="2" r:id="rId2"/>
  </sheets>
  <calcPr calcId="152511"/>
</workbook>
</file>

<file path=xl/calcChain.xml><?xml version="1.0" encoding="utf-8"?>
<calcChain xmlns="http://schemas.openxmlformats.org/spreadsheetml/2006/main">
  <c r="A16" i="2" l="1"/>
  <c r="A14" i="2"/>
  <c r="C105" i="1"/>
  <c r="C104" i="1"/>
  <c r="C103" i="1"/>
  <c r="C102" i="1"/>
  <c r="C101" i="1"/>
  <c r="C99" i="1"/>
  <c r="C98" i="1"/>
  <c r="C96" i="1"/>
  <c r="A96" i="1"/>
  <c r="C95" i="1"/>
  <c r="C94" i="1"/>
  <c r="C93" i="1"/>
  <c r="C92" i="1"/>
  <c r="C91" i="1"/>
  <c r="C90" i="1"/>
  <c r="C89" i="1"/>
  <c r="C88" i="1"/>
  <c r="C87" i="1"/>
  <c r="C86" i="1"/>
  <c r="C85" i="1"/>
  <c r="C84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0" i="1"/>
  <c r="C39" i="1"/>
  <c r="A38" i="1"/>
  <c r="C37" i="1"/>
  <c r="C36" i="1"/>
  <c r="C35" i="1"/>
  <c r="C34" i="1"/>
  <c r="C33" i="1"/>
  <c r="C32" i="1"/>
  <c r="C31" i="1"/>
  <c r="C30" i="1"/>
  <c r="A29" i="1"/>
  <c r="C28" i="1"/>
  <c r="C27" i="1"/>
  <c r="C26" i="1"/>
  <c r="C24" i="1"/>
  <c r="C23" i="1"/>
  <c r="C22" i="1"/>
  <c r="C21" i="1"/>
  <c r="C20" i="1"/>
  <c r="C19" i="1"/>
  <c r="C18" i="1"/>
  <c r="C16" i="1"/>
  <c r="C15" i="1"/>
  <c r="C14" i="1"/>
  <c r="C13" i="1"/>
  <c r="C11" i="1"/>
  <c r="C10" i="1"/>
  <c r="C9" i="1"/>
  <c r="C8" i="1"/>
  <c r="C6" i="1"/>
</calcChain>
</file>

<file path=xl/sharedStrings.xml><?xml version="1.0" encoding="utf-8"?>
<sst xmlns="http://schemas.openxmlformats.org/spreadsheetml/2006/main" count="226" uniqueCount="116">
  <si>
    <t>Rice University</t>
  </si>
  <si>
    <t>Department of Electrical and Computer Engineering</t>
  </si>
  <si>
    <t>AEL-A141 Undergraduate Lab Test Procedures</t>
  </si>
  <si>
    <t>Circuit Breadboard</t>
  </si>
  <si>
    <t xml:space="preserve">Serial Number </t>
  </si>
  <si>
    <t>A141-</t>
  </si>
  <si>
    <t>+15V Continuity Test - zero resistance measurement - Set multimeter to resistance. Place leads across following points (insert wires in appropriate holes) and enter value</t>
  </si>
  <si>
    <t>banana plug to right bus connection holes</t>
  </si>
  <si>
    <t>-</t>
  </si>
  <si>
    <t>banana plug to left bus connection holes</t>
  </si>
  <si>
    <t>banana plug to 2 holes on right bus strip</t>
  </si>
  <si>
    <t>banana plug to 2 holes on left bus strip</t>
  </si>
  <si>
    <t>-15V Continuity Test - zero resistance measurement - Set multimeter to resistance. Place leads across following points (insert wires in appropriate holes) and enter value.</t>
  </si>
  <si>
    <t>GND Continuity Test - zero resistance measurement - Set multimeter to resistance. Place leads across following points (insert wires in appropriate holes) and enter measured value.</t>
  </si>
  <si>
    <t>pin 14</t>
  </si>
  <si>
    <t>pin 22</t>
  </si>
  <si>
    <t>pin 41</t>
  </si>
  <si>
    <t>Power Supply Isolation Test - inf resistance measurement - Set multimeter to resistance. Place leads across following points (insert wires in appropriate holes) and enter measured value.</t>
  </si>
  <si>
    <t>+15V to GND banana plugs</t>
  </si>
  <si>
    <t>+15V to -15V banana plugs</t>
  </si>
  <si>
    <t>--15V to GND banana plugs</t>
  </si>
  <si>
    <t>pin 42</t>
  </si>
  <si>
    <t>pin 43</t>
  </si>
  <si>
    <t>pin 44</t>
  </si>
  <si>
    <t>pin 45</t>
  </si>
  <si>
    <t>pin 46</t>
  </si>
  <si>
    <t>pin 47</t>
  </si>
  <si>
    <t>pin 48</t>
  </si>
  <si>
    <t>pin 49</t>
  </si>
  <si>
    <t>pin 51</t>
  </si>
  <si>
    <t>pin 52</t>
  </si>
  <si>
    <t>Terminal Connectivity Test - Continuity with all terminal connections (Y/N)?</t>
  </si>
  <si>
    <t>pin 1 to J1-1</t>
  </si>
  <si>
    <t>pin 2 to J1-2</t>
  </si>
  <si>
    <t>pin 3 to J1-3</t>
  </si>
  <si>
    <t>pin 4 to J1-4 left</t>
  </si>
  <si>
    <t>pin 5 to J1-4 right</t>
  </si>
  <si>
    <t>pin 6 to J1-5 left</t>
  </si>
  <si>
    <t>pin 7 to J1-5 right</t>
  </si>
  <si>
    <t>pin 8 to J1-6 left</t>
  </si>
  <si>
    <t>pin 9 to J1-6 right</t>
  </si>
  <si>
    <t>pin 10</t>
  </si>
  <si>
    <t>pin 11 to right pin of phone jack</t>
  </si>
  <si>
    <t>pin 12 to left pin of phone jack</t>
  </si>
  <si>
    <t>pin 13</t>
  </si>
  <si>
    <t>pin 15</t>
  </si>
  <si>
    <t>pin 16</t>
  </si>
  <si>
    <t>pin 17</t>
  </si>
  <si>
    <t>pin 18 to center pin of J2-1</t>
  </si>
  <si>
    <t>pin 19</t>
  </si>
  <si>
    <t>pin 20</t>
  </si>
  <si>
    <t>pin 21</t>
  </si>
  <si>
    <t>pin 23 to J2-2 left</t>
  </si>
  <si>
    <t>pin 24 to J2-2 right</t>
  </si>
  <si>
    <t>pin 25 to J2-3</t>
  </si>
  <si>
    <t>pin 26 to J2-4</t>
  </si>
  <si>
    <t>pin 27 to J2-5</t>
  </si>
  <si>
    <t>pin 28</t>
  </si>
  <si>
    <t>pin 29 to MOD04 pin 4</t>
  </si>
  <si>
    <t>pin 30 to GND</t>
  </si>
  <si>
    <t>pin 31 to MOD04 pin 6</t>
  </si>
  <si>
    <t>pin 32 to MOD04 pin 7</t>
  </si>
  <si>
    <t>pin 33 to MOD04 pin 8</t>
  </si>
  <si>
    <t>pin 34 to MOD04 pin 9</t>
  </si>
  <si>
    <t>pin 35 to MOD04 pin 10</t>
  </si>
  <si>
    <t>pin 36 to MOD04 pin 11</t>
  </si>
  <si>
    <t>pin 37 to MOD04 pin 12</t>
  </si>
  <si>
    <t>pin 38 to MOD04 pin 13</t>
  </si>
  <si>
    <t>pin 39 to MOD04 pin 14</t>
  </si>
  <si>
    <t>pin 40</t>
  </si>
  <si>
    <t>pin 50</t>
  </si>
  <si>
    <t>pin 53</t>
  </si>
  <si>
    <t>pin 54</t>
  </si>
  <si>
    <t>Terminal Connections Test - connect appropriate cable or device to each appropriate terminal (will need VirtualBench). Does it work (Y/N)?</t>
  </si>
  <si>
    <t>Dynamic mic to J1-4 (connect wire to pin4, blow into mic, view using scope probe)</t>
  </si>
  <si>
    <t>Dynamic mic to J1-5 (connect wire to pin6, blow into mic, view using scope probe)</t>
  </si>
  <si>
    <t>Dynamic mic to J1-6 (connect wire to pin8, blow into mic, view using scope probe)</t>
  </si>
  <si>
    <t>Dynamic mic to J2-2 (connect wire to pin23, blow into mic, view using scope probe)</t>
  </si>
  <si>
    <t>FGEN to J1-1 (connect wire to pin1 and view using scope probe)</t>
  </si>
  <si>
    <t>FGEN to J1-2 (connect wire to pin2 and view using scope probe)</t>
  </si>
  <si>
    <t>FGEN to J1-3 (connect wire to pin3 and view using scope probe)</t>
  </si>
  <si>
    <t>FGEN to J2-3 (connect wire to pin25 and view using scope probe)</t>
  </si>
  <si>
    <t>FGEN to J2-4 (connect wire to pin26 and view using scope probe)</t>
  </si>
  <si>
    <t>FGEN to J2-5 (connect wire to pin27 and view using scope probe)</t>
  </si>
  <si>
    <t>J1-7 mic: 15V power across a 10k in series with handset mic (pin12-pin13). Connect pin13 to GND. Blow into mic and view pin12 using scope probe.</t>
  </si>
  <si>
    <t>J1-7 earpiece: same setup asabove, plus connect pin10 to pin12, and pin11 to GND, Blow into mic and listen for it in earpiece</t>
  </si>
  <si>
    <t>Mechanical Tests - are mechanical contacts fixed/functional? (Y/N)</t>
  </si>
  <si>
    <t>Tighten screws and check planarity of attachments</t>
  </si>
  <si>
    <t>Remove jammed wire pieces</t>
  </si>
  <si>
    <t>Labeling - is labeling up to date? (Y/N)</t>
  </si>
  <si>
    <t>Label "ELEC243" for boards with pulse ox port</t>
  </si>
  <si>
    <t>Label "ELEC240/244" for boards with TR switch</t>
  </si>
  <si>
    <t>Check if there's a serial number</t>
  </si>
  <si>
    <t>Label any defects</t>
  </si>
  <si>
    <t>Update equipment inventory document</t>
  </si>
  <si>
    <t>Terminal equipment</t>
  </si>
  <si>
    <t>Serial Number of test breadboard used</t>
  </si>
  <si>
    <t>Dynamic Microphones</t>
  </si>
  <si>
    <t>Phone Handsets</t>
  </si>
  <si>
    <t>J1-7 earpiece: same setup as above, plus connect pin10 to pin12, and pin11 to GND, Blow into mic and listen for it in earpiece</t>
  </si>
  <si>
    <t>Sound card cable</t>
  </si>
  <si>
    <t>DAQ cable</t>
  </si>
  <si>
    <t>VirtualBench</t>
  </si>
  <si>
    <t>Check that the software interface pops up after powering on</t>
  </si>
  <si>
    <t>Output Channel DC Tests - Check with multimeter. Check that it equates to Labview user-defined value</t>
  </si>
  <si>
    <t># of Good</t>
  </si>
  <si>
    <t># of Bad (label bad ones with details)</t>
  </si>
  <si>
    <t>Battery Holders</t>
  </si>
  <si>
    <t>Visually check mechanical connections</t>
  </si>
  <si>
    <t>Lightbulb Sockets</t>
  </si>
  <si>
    <t>Check that lightbulb lights up with two AA batteries in series connected to L and R</t>
  </si>
  <si>
    <t>Loudspeakers</t>
  </si>
  <si>
    <t>Play a 1kHz signal from FGEN through loudspeaker</t>
  </si>
  <si>
    <t>Visually check for good solder joints and leads on the terminals</t>
  </si>
  <si>
    <t>TESTS</t>
  </si>
  <si>
    <t>Updated June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</si>
</sst>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color rgb="FF000000"/>
      <name val="Arial"/>
    </font>
    <font>
      <b/>
      <sz val="14"/>
      <color rgb="FF000000"/>
      <name val="Arial"/>
    </font>
    <font>
      <sz val="10"/>
      <name val="Arial"/>
    </font>
    <font>
      <b/>
      <i/>
      <sz val="14"/>
      <name val="Arial"/>
    </font>
    <font>
      <b/>
      <i/>
      <sz val="10"/>
      <name val="Arial"/>
    </font>
    <font>
      <b/>
      <sz val="10"/>
      <name val="Arial"/>
    </font>
    <font>
      <b/>
      <u/>
      <sz val="10"/>
      <color rgb="FF0000FF"/>
      <name val="Arial"/>
    </font>
    <font>
      <u/>
      <sz val="10"/>
      <color rgb="FF0000FF"/>
      <name val="Arial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rgb="FF0000FF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rgb="FFB6D7A8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2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Border="1" applyAlignment="1"/>
    <xf numFmtId="0" fontId="1" fillId="0" borderId="0" xfId="0" applyFont="1" applyBorder="1" applyAlignment="1"/>
    <xf numFmtId="0" fontId="3" fillId="0" borderId="0" xfId="0" applyFont="1" applyBorder="1" applyAlignment="1"/>
    <xf numFmtId="0" fontId="9" fillId="0" borderId="2" xfId="0" applyFont="1" applyBorder="1" applyAlignment="1"/>
    <xf numFmtId="0" fontId="9" fillId="0" borderId="2" xfId="0" applyFont="1" applyBorder="1" applyAlignment="1">
      <alignment wrapText="1"/>
    </xf>
    <xf numFmtId="0" fontId="2" fillId="5" borderId="0" xfId="0" applyFont="1" applyFill="1" applyAlignment="1"/>
    <xf numFmtId="0" fontId="5" fillId="0" borderId="1" xfId="0" applyFont="1" applyBorder="1" applyAlignment="1"/>
    <xf numFmtId="0" fontId="11" fillId="0" borderId="1" xfId="0" applyFont="1" applyBorder="1" applyAlignment="1">
      <alignment wrapText="1"/>
    </xf>
    <xf numFmtId="0" fontId="11" fillId="0" borderId="1" xfId="0" applyFont="1" applyBorder="1" applyAlignment="1"/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/>
    <xf numFmtId="0" fontId="2" fillId="5" borderId="1" xfId="0" applyFont="1" applyFill="1" applyBorder="1" applyAlignment="1"/>
    <xf numFmtId="0" fontId="2" fillId="5" borderId="1" xfId="0" applyFont="1" applyFill="1" applyBorder="1"/>
    <xf numFmtId="0" fontId="2" fillId="0" borderId="1" xfId="0" applyFont="1" applyBorder="1"/>
    <xf numFmtId="0" fontId="6" fillId="0" borderId="1" xfId="0" applyFont="1" applyBorder="1" applyAlignment="1">
      <alignment wrapText="1"/>
    </xf>
    <xf numFmtId="0" fontId="2" fillId="2" borderId="1" xfId="0" applyFont="1" applyFill="1" applyBorder="1" applyAlignment="1"/>
    <xf numFmtId="0" fontId="2" fillId="3" borderId="1" xfId="0" applyFont="1" applyFill="1" applyBorder="1" applyAlignment="1"/>
    <xf numFmtId="0" fontId="2" fillId="2" borderId="1" xfId="0" applyFont="1" applyFill="1" applyBorder="1"/>
    <xf numFmtId="0" fontId="2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4" fillId="0" borderId="1" xfId="0" applyFont="1" applyBorder="1" applyAlignment="1"/>
    <xf numFmtId="0" fontId="8" fillId="4" borderId="1" xfId="0" applyFont="1" applyFill="1" applyBorder="1" applyAlignment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center"/>
    </xf>
    <xf numFmtId="0" fontId="10" fillId="0" borderId="1" xfId="0" applyFont="1" applyBorder="1" applyAlignment="1"/>
    <xf numFmtId="0" fontId="0" fillId="0" borderId="0" xfId="0" applyFont="1" applyBorder="1" applyAlignment="1"/>
    <xf numFmtId="0" fontId="5" fillId="3" borderId="0" xfId="0" applyFont="1" applyFill="1" applyBorder="1" applyAlignme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/>
    <xf numFmtId="0" fontId="5" fillId="0" borderId="5" xfId="0" applyFont="1" applyBorder="1" applyAlignment="1"/>
    <xf numFmtId="0" fontId="5" fillId="0" borderId="6" xfId="0" applyFont="1" applyBorder="1" applyAlignment="1"/>
    <xf numFmtId="0" fontId="5" fillId="0" borderId="3" xfId="0" applyFont="1" applyBorder="1" applyAlignment="1"/>
    <xf numFmtId="0" fontId="5" fillId="3" borderId="5" xfId="0" applyFont="1" applyFill="1" applyBorder="1" applyAlignment="1"/>
    <xf numFmtId="0" fontId="5" fillId="3" borderId="6" xfId="0" applyFont="1" applyFill="1" applyBorder="1" applyAlignment="1"/>
    <xf numFmtId="0" fontId="5" fillId="3" borderId="3" xfId="0" applyFont="1" applyFill="1" applyBorder="1" applyAlignment="1"/>
    <xf numFmtId="0" fontId="11" fillId="0" borderId="0" xfId="0" applyFont="1" applyBorder="1" applyAlignment="1">
      <alignment horizontal="center"/>
    </xf>
    <xf numFmtId="0" fontId="0" fillId="4" borderId="2" xfId="0" applyFont="1" applyFill="1" applyBorder="1" applyAlignment="1"/>
    <xf numFmtId="0" fontId="0" fillId="4" borderId="4" xfId="0" applyFont="1" applyFill="1" applyBorder="1" applyAlignment="1"/>
    <xf numFmtId="0" fontId="12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13" fillId="0" borderId="0" xfId="0" applyFont="1" applyBorder="1" applyAlignment="1"/>
    <xf numFmtId="0" fontId="13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ce.rice.edu/~dpr2/elec241labs/signals/shepard30.au" TargetMode="External"/><Relationship Id="rId1" Type="http://schemas.openxmlformats.org/officeDocument/2006/relationships/hyperlink" Target="http://www.ece.rice.edu/~dpr2/elec241labs/AEL-A141%20Equipment%20Test.vi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ece.rice.edu/~dpr2/elec241labs/AEL-A141%20Equipment%20Test.vi" TargetMode="External"/><Relationship Id="rId1" Type="http://schemas.openxmlformats.org/officeDocument/2006/relationships/hyperlink" Target="http://www.ece.rice.edu/~dpr2/elec241labs/signals/shepard30.a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5"/>
  <sheetViews>
    <sheetView tabSelected="1" workbookViewId="0">
      <selection activeCell="A5" sqref="A5"/>
    </sheetView>
  </sheetViews>
  <sheetFormatPr defaultColWidth="14.42578125" defaultRowHeight="15.75" customHeight="1" x14ac:dyDescent="0.2"/>
  <cols>
    <col min="1" max="1" width="70.140625" customWidth="1"/>
  </cols>
  <sheetData>
    <row r="1" spans="1:3" ht="18" x14ac:dyDescent="0.25">
      <c r="A1" s="1" t="s">
        <v>0</v>
      </c>
    </row>
    <row r="2" spans="1:3" ht="18" x14ac:dyDescent="0.25">
      <c r="A2" s="1" t="s">
        <v>1</v>
      </c>
    </row>
    <row r="3" spans="1:3" ht="18" x14ac:dyDescent="0.25">
      <c r="A3" s="1" t="s">
        <v>2</v>
      </c>
    </row>
    <row r="4" spans="1:3" ht="18" x14ac:dyDescent="0.25">
      <c r="A4" s="50" t="s">
        <v>115</v>
      </c>
      <c r="C4" s="2"/>
    </row>
    <row r="5" spans="1:3" ht="18.75" x14ac:dyDescent="0.3">
      <c r="A5" s="3" t="s">
        <v>3</v>
      </c>
    </row>
    <row r="6" spans="1:3" ht="12.75" x14ac:dyDescent="0.2">
      <c r="A6" s="4" t="s">
        <v>4</v>
      </c>
      <c r="B6" s="13" t="s">
        <v>5</v>
      </c>
      <c r="C6" s="13" t="str">
        <f>IF(SEARCH("A141-",B6)=1,"PASS","FAIL")</f>
        <v>PASS</v>
      </c>
    </row>
    <row r="7" spans="1:3" ht="25.5" customHeight="1" x14ac:dyDescent="0.2">
      <c r="A7" s="17" t="s">
        <v>6</v>
      </c>
      <c r="B7" s="18"/>
      <c r="C7" s="18"/>
    </row>
    <row r="8" spans="1:3" ht="12.75" x14ac:dyDescent="0.2">
      <c r="A8" s="19" t="s">
        <v>7</v>
      </c>
      <c r="B8" s="20" t="s">
        <v>8</v>
      </c>
      <c r="C8" s="21" t="str">
        <f t="shared" ref="C8:C11" si="0">IF(B8&lt;2,"PASS","FAIL")</f>
        <v>FAIL</v>
      </c>
    </row>
    <row r="9" spans="1:3" ht="12.75" x14ac:dyDescent="0.2">
      <c r="A9" s="19" t="s">
        <v>9</v>
      </c>
      <c r="B9" s="20" t="s">
        <v>8</v>
      </c>
      <c r="C9" s="21" t="str">
        <f t="shared" si="0"/>
        <v>FAIL</v>
      </c>
    </row>
    <row r="10" spans="1:3" ht="12.75" x14ac:dyDescent="0.2">
      <c r="A10" s="19" t="s">
        <v>10</v>
      </c>
      <c r="B10" s="20" t="s">
        <v>8</v>
      </c>
      <c r="C10" s="21" t="str">
        <f t="shared" si="0"/>
        <v>FAIL</v>
      </c>
    </row>
    <row r="11" spans="1:3" ht="12.75" x14ac:dyDescent="0.2">
      <c r="A11" s="19" t="s">
        <v>11</v>
      </c>
      <c r="B11" s="20" t="s">
        <v>8</v>
      </c>
      <c r="C11" s="21" t="str">
        <f t="shared" si="0"/>
        <v>FAIL</v>
      </c>
    </row>
    <row r="12" spans="1:3" ht="26.25" customHeight="1" x14ac:dyDescent="0.2">
      <c r="A12" s="17" t="s">
        <v>12</v>
      </c>
      <c r="B12" s="22"/>
      <c r="C12" s="22"/>
    </row>
    <row r="13" spans="1:3" ht="12.75" x14ac:dyDescent="0.2">
      <c r="A13" s="19" t="s">
        <v>7</v>
      </c>
      <c r="B13" s="20" t="s">
        <v>8</v>
      </c>
      <c r="C13" s="21" t="str">
        <f t="shared" ref="C13:C16" si="1">IF(B13&lt;2,"PASS","FAIL")</f>
        <v>FAIL</v>
      </c>
    </row>
    <row r="14" spans="1:3" ht="12.75" x14ac:dyDescent="0.2">
      <c r="A14" s="19" t="s">
        <v>9</v>
      </c>
      <c r="B14" s="20" t="s">
        <v>8</v>
      </c>
      <c r="C14" s="21" t="str">
        <f t="shared" si="1"/>
        <v>FAIL</v>
      </c>
    </row>
    <row r="15" spans="1:3" ht="12.75" x14ac:dyDescent="0.2">
      <c r="A15" s="19" t="s">
        <v>10</v>
      </c>
      <c r="B15" s="20" t="s">
        <v>8</v>
      </c>
      <c r="C15" s="21" t="str">
        <f t="shared" si="1"/>
        <v>FAIL</v>
      </c>
    </row>
    <row r="16" spans="1:3" ht="12.75" x14ac:dyDescent="0.2">
      <c r="A16" s="19" t="s">
        <v>11</v>
      </c>
      <c r="B16" s="20" t="s">
        <v>8</v>
      </c>
      <c r="C16" s="21" t="str">
        <f t="shared" si="1"/>
        <v>FAIL</v>
      </c>
    </row>
    <row r="17" spans="1:3" ht="27" customHeight="1" x14ac:dyDescent="0.2">
      <c r="A17" s="17" t="s">
        <v>13</v>
      </c>
      <c r="B17" s="22"/>
      <c r="C17" s="22"/>
    </row>
    <row r="18" spans="1:3" ht="12.75" x14ac:dyDescent="0.2">
      <c r="A18" s="19" t="s">
        <v>7</v>
      </c>
      <c r="B18" s="20" t="s">
        <v>8</v>
      </c>
      <c r="C18" s="21" t="str">
        <f t="shared" ref="C18:C24" si="2">IF(B18&lt;2,"PASS","FAIL")</f>
        <v>FAIL</v>
      </c>
    </row>
    <row r="19" spans="1:3" ht="12.75" x14ac:dyDescent="0.2">
      <c r="A19" s="19" t="s">
        <v>9</v>
      </c>
      <c r="B19" s="20" t="s">
        <v>8</v>
      </c>
      <c r="C19" s="21" t="str">
        <f t="shared" si="2"/>
        <v>FAIL</v>
      </c>
    </row>
    <row r="20" spans="1:3" ht="12.75" x14ac:dyDescent="0.2">
      <c r="A20" s="19" t="s">
        <v>10</v>
      </c>
      <c r="B20" s="20" t="s">
        <v>8</v>
      </c>
      <c r="C20" s="21" t="str">
        <f t="shared" si="2"/>
        <v>FAIL</v>
      </c>
    </row>
    <row r="21" spans="1:3" ht="12.75" x14ac:dyDescent="0.2">
      <c r="A21" s="19" t="s">
        <v>11</v>
      </c>
      <c r="B21" s="20" t="s">
        <v>8</v>
      </c>
      <c r="C21" s="21" t="str">
        <f t="shared" si="2"/>
        <v>FAIL</v>
      </c>
    </row>
    <row r="22" spans="1:3" ht="12.75" x14ac:dyDescent="0.2">
      <c r="A22" s="19" t="s">
        <v>14</v>
      </c>
      <c r="B22" s="20" t="s">
        <v>8</v>
      </c>
      <c r="C22" s="21" t="str">
        <f t="shared" si="2"/>
        <v>FAIL</v>
      </c>
    </row>
    <row r="23" spans="1:3" ht="12.75" x14ac:dyDescent="0.2">
      <c r="A23" s="19" t="s">
        <v>15</v>
      </c>
      <c r="B23" s="20" t="s">
        <v>8</v>
      </c>
      <c r="C23" s="21" t="str">
        <f t="shared" si="2"/>
        <v>FAIL</v>
      </c>
    </row>
    <row r="24" spans="1:3" ht="12.75" x14ac:dyDescent="0.2">
      <c r="A24" s="19" t="s">
        <v>16</v>
      </c>
      <c r="B24" s="20" t="s">
        <v>8</v>
      </c>
      <c r="C24" s="21" t="str">
        <f t="shared" si="2"/>
        <v>FAIL</v>
      </c>
    </row>
    <row r="25" spans="1:3" ht="24.75" customHeight="1" x14ac:dyDescent="0.2">
      <c r="A25" s="17" t="s">
        <v>17</v>
      </c>
      <c r="B25" s="22"/>
      <c r="C25" s="22"/>
    </row>
    <row r="26" spans="1:3" ht="12.75" x14ac:dyDescent="0.2">
      <c r="A26" s="19" t="s">
        <v>18</v>
      </c>
      <c r="B26" s="20" t="s">
        <v>8</v>
      </c>
      <c r="C26" s="21" t="str">
        <f t="shared" ref="C26:C28" si="3">IF(B26&gt;=2000000,"PASS","FAIL")</f>
        <v>PASS</v>
      </c>
    </row>
    <row r="27" spans="1:3" ht="12.75" x14ac:dyDescent="0.2">
      <c r="A27" s="19" t="s">
        <v>19</v>
      </c>
      <c r="B27" s="20" t="s">
        <v>8</v>
      </c>
      <c r="C27" s="21" t="str">
        <f t="shared" si="3"/>
        <v>PASS</v>
      </c>
    </row>
    <row r="28" spans="1:3" ht="12.75" x14ac:dyDescent="0.2">
      <c r="A28" s="19" t="s">
        <v>20</v>
      </c>
      <c r="B28" s="20" t="s">
        <v>8</v>
      </c>
      <c r="C28" s="21" t="str">
        <f t="shared" si="3"/>
        <v>PASS</v>
      </c>
    </row>
    <row r="29" spans="1:3" ht="12.75" x14ac:dyDescent="0.2">
      <c r="A29" s="23" t="str">
        <f>HYPERLINK("http://www.ece.rice.edu/~dpr2/elec241labs/AEL-A141 Equipment Test.vi","Input Channel DC Tests - connect 6V to each channel and enter value from linked Labview vi.")</f>
        <v>Input Channel DC Tests - connect 6V to each channel and enter value from linked Labview vi.</v>
      </c>
      <c r="B29" s="22"/>
      <c r="C29" s="22"/>
    </row>
    <row r="30" spans="1:3" ht="12.75" x14ac:dyDescent="0.2">
      <c r="A30" s="19" t="s">
        <v>21</v>
      </c>
      <c r="B30" s="20" t="s">
        <v>8</v>
      </c>
      <c r="C30" s="21" t="str">
        <f t="shared" ref="C30:C33" si="4">IF(B30=0.6,"PASS","FAIL")</f>
        <v>FAIL</v>
      </c>
    </row>
    <row r="31" spans="1:3" ht="12.75" x14ac:dyDescent="0.2">
      <c r="A31" s="19" t="s">
        <v>22</v>
      </c>
      <c r="B31" s="20" t="s">
        <v>8</v>
      </c>
      <c r="C31" s="21" t="str">
        <f t="shared" si="4"/>
        <v>FAIL</v>
      </c>
    </row>
    <row r="32" spans="1:3" ht="12.75" x14ac:dyDescent="0.2">
      <c r="A32" s="19" t="s">
        <v>23</v>
      </c>
      <c r="B32" s="20" t="s">
        <v>8</v>
      </c>
      <c r="C32" s="21" t="str">
        <f t="shared" si="4"/>
        <v>FAIL</v>
      </c>
    </row>
    <row r="33" spans="1:3" ht="12.75" x14ac:dyDescent="0.2">
      <c r="A33" s="19" t="s">
        <v>24</v>
      </c>
      <c r="B33" s="20" t="s">
        <v>8</v>
      </c>
      <c r="C33" s="21" t="str">
        <f t="shared" si="4"/>
        <v>FAIL</v>
      </c>
    </row>
    <row r="34" spans="1:3" ht="12.75" x14ac:dyDescent="0.2">
      <c r="A34" s="19" t="s">
        <v>25</v>
      </c>
      <c r="B34" s="20" t="s">
        <v>8</v>
      </c>
      <c r="C34" s="21" t="str">
        <f t="shared" ref="C34:C37" si="5">IF(B34=6,"PASS","FAIL")</f>
        <v>FAIL</v>
      </c>
    </row>
    <row r="35" spans="1:3" ht="12.75" x14ac:dyDescent="0.2">
      <c r="A35" s="19" t="s">
        <v>26</v>
      </c>
      <c r="B35" s="20" t="s">
        <v>8</v>
      </c>
      <c r="C35" s="21" t="str">
        <f t="shared" si="5"/>
        <v>FAIL</v>
      </c>
    </row>
    <row r="36" spans="1:3" ht="12.75" x14ac:dyDescent="0.2">
      <c r="A36" s="19" t="s">
        <v>27</v>
      </c>
      <c r="B36" s="20" t="s">
        <v>8</v>
      </c>
      <c r="C36" s="21" t="str">
        <f t="shared" si="5"/>
        <v>FAIL</v>
      </c>
    </row>
    <row r="37" spans="1:3" ht="12.75" x14ac:dyDescent="0.2">
      <c r="A37" s="19" t="s">
        <v>28</v>
      </c>
      <c r="B37" s="20" t="s">
        <v>8</v>
      </c>
      <c r="C37" s="21" t="str">
        <f t="shared" si="5"/>
        <v>FAIL</v>
      </c>
    </row>
    <row r="38" spans="1:3" ht="12.75" x14ac:dyDescent="0.2">
      <c r="A38" s="17" t="str">
        <f>HYPERLINK("http://www.ece.rice.edu/~dpr2/elec241labs/AEL-A141 Equipment Test.vi","Output Channel DC Tests - Check with multimeter. Does it equate to Labview user-defined value (Y/N)?")</f>
        <v>Output Channel DC Tests - Check with multimeter. Does it equate to Labview user-defined value (Y/N)?</v>
      </c>
      <c r="B38" s="22"/>
      <c r="C38" s="22"/>
    </row>
    <row r="39" spans="1:3" ht="12.75" x14ac:dyDescent="0.2">
      <c r="A39" s="19" t="s">
        <v>29</v>
      </c>
      <c r="B39" s="20" t="s">
        <v>8</v>
      </c>
      <c r="C39" s="21" t="str">
        <f t="shared" ref="C39:C40" si="6">IF(B39="Y","PASS","FAIL")</f>
        <v>FAIL</v>
      </c>
    </row>
    <row r="40" spans="1:3" ht="12.75" x14ac:dyDescent="0.2">
      <c r="A40" s="19" t="s">
        <v>30</v>
      </c>
      <c r="B40" s="20" t="s">
        <v>8</v>
      </c>
      <c r="C40" s="21" t="str">
        <f t="shared" si="6"/>
        <v>FAIL</v>
      </c>
    </row>
    <row r="41" spans="1:3" ht="12.75" x14ac:dyDescent="0.2">
      <c r="A41" s="17" t="s">
        <v>31</v>
      </c>
      <c r="B41" s="22"/>
      <c r="C41" s="22"/>
    </row>
    <row r="42" spans="1:3" ht="12.75" x14ac:dyDescent="0.2">
      <c r="A42" s="19" t="s">
        <v>32</v>
      </c>
      <c r="B42" s="20" t="s">
        <v>8</v>
      </c>
      <c r="C42" s="21" t="str">
        <f t="shared" ref="C42:C78" si="7">IF(B42="Y","PASS","FAIL")</f>
        <v>FAIL</v>
      </c>
    </row>
    <row r="43" spans="1:3" ht="12.75" x14ac:dyDescent="0.2">
      <c r="A43" s="19" t="s">
        <v>33</v>
      </c>
      <c r="B43" s="20" t="s">
        <v>8</v>
      </c>
      <c r="C43" s="21" t="str">
        <f t="shared" si="7"/>
        <v>FAIL</v>
      </c>
    </row>
    <row r="44" spans="1:3" ht="12.75" x14ac:dyDescent="0.2">
      <c r="A44" s="19" t="s">
        <v>34</v>
      </c>
      <c r="B44" s="20" t="s">
        <v>8</v>
      </c>
      <c r="C44" s="21" t="str">
        <f t="shared" si="7"/>
        <v>FAIL</v>
      </c>
    </row>
    <row r="45" spans="1:3" ht="12.75" x14ac:dyDescent="0.2">
      <c r="A45" s="19" t="s">
        <v>35</v>
      </c>
      <c r="B45" s="20" t="s">
        <v>8</v>
      </c>
      <c r="C45" s="21" t="str">
        <f t="shared" si="7"/>
        <v>FAIL</v>
      </c>
    </row>
    <row r="46" spans="1:3" ht="12.75" x14ac:dyDescent="0.2">
      <c r="A46" s="19" t="s">
        <v>36</v>
      </c>
      <c r="B46" s="20" t="s">
        <v>8</v>
      </c>
      <c r="C46" s="21" t="str">
        <f t="shared" si="7"/>
        <v>FAIL</v>
      </c>
    </row>
    <row r="47" spans="1:3" ht="12.75" x14ac:dyDescent="0.2">
      <c r="A47" s="19" t="s">
        <v>37</v>
      </c>
      <c r="B47" s="20" t="s">
        <v>8</v>
      </c>
      <c r="C47" s="21" t="str">
        <f t="shared" si="7"/>
        <v>FAIL</v>
      </c>
    </row>
    <row r="48" spans="1:3" ht="12.75" x14ac:dyDescent="0.2">
      <c r="A48" s="19" t="s">
        <v>38</v>
      </c>
      <c r="B48" s="20" t="s">
        <v>8</v>
      </c>
      <c r="C48" s="21" t="str">
        <f t="shared" si="7"/>
        <v>FAIL</v>
      </c>
    </row>
    <row r="49" spans="1:3" ht="12.75" x14ac:dyDescent="0.2">
      <c r="A49" s="19" t="s">
        <v>39</v>
      </c>
      <c r="B49" s="20" t="s">
        <v>8</v>
      </c>
      <c r="C49" s="21" t="str">
        <f t="shared" si="7"/>
        <v>FAIL</v>
      </c>
    </row>
    <row r="50" spans="1:3" ht="12.75" x14ac:dyDescent="0.2">
      <c r="A50" s="19" t="s">
        <v>40</v>
      </c>
      <c r="B50" s="20" t="s">
        <v>8</v>
      </c>
      <c r="C50" s="21" t="str">
        <f t="shared" si="7"/>
        <v>FAIL</v>
      </c>
    </row>
    <row r="51" spans="1:3" ht="12.75" hidden="1" x14ac:dyDescent="0.2">
      <c r="A51" s="24" t="s">
        <v>41</v>
      </c>
      <c r="B51" s="20" t="s">
        <v>8</v>
      </c>
      <c r="C51" s="21" t="str">
        <f t="shared" si="7"/>
        <v>FAIL</v>
      </c>
    </row>
    <row r="52" spans="1:3" ht="12.75" x14ac:dyDescent="0.2">
      <c r="A52" s="25" t="s">
        <v>42</v>
      </c>
      <c r="B52" s="20" t="s">
        <v>8</v>
      </c>
      <c r="C52" s="21" t="str">
        <f t="shared" si="7"/>
        <v>FAIL</v>
      </c>
    </row>
    <row r="53" spans="1:3" ht="12.75" x14ac:dyDescent="0.2">
      <c r="A53" s="25" t="s">
        <v>43</v>
      </c>
      <c r="B53" s="20" t="s">
        <v>8</v>
      </c>
      <c r="C53" s="21" t="str">
        <f t="shared" si="7"/>
        <v>FAIL</v>
      </c>
    </row>
    <row r="54" spans="1:3" ht="12.75" hidden="1" x14ac:dyDescent="0.2">
      <c r="A54" s="24" t="s">
        <v>44</v>
      </c>
      <c r="B54" s="20" t="s">
        <v>8</v>
      </c>
      <c r="C54" s="21" t="str">
        <f t="shared" si="7"/>
        <v>FAIL</v>
      </c>
    </row>
    <row r="55" spans="1:3" ht="12.75" hidden="1" x14ac:dyDescent="0.2">
      <c r="A55" s="24" t="s">
        <v>45</v>
      </c>
      <c r="B55" s="20" t="s">
        <v>8</v>
      </c>
      <c r="C55" s="21" t="str">
        <f t="shared" si="7"/>
        <v>FAIL</v>
      </c>
    </row>
    <row r="56" spans="1:3" ht="12.75" hidden="1" x14ac:dyDescent="0.2">
      <c r="A56" s="24" t="s">
        <v>46</v>
      </c>
      <c r="B56" s="20" t="s">
        <v>8</v>
      </c>
      <c r="C56" s="21" t="str">
        <f t="shared" si="7"/>
        <v>FAIL</v>
      </c>
    </row>
    <row r="57" spans="1:3" ht="12.75" hidden="1" x14ac:dyDescent="0.2">
      <c r="A57" s="24" t="s">
        <v>47</v>
      </c>
      <c r="B57" s="20" t="s">
        <v>8</v>
      </c>
      <c r="C57" s="21" t="str">
        <f t="shared" si="7"/>
        <v>FAIL</v>
      </c>
    </row>
    <row r="58" spans="1:3" ht="12.75" x14ac:dyDescent="0.2">
      <c r="A58" s="25" t="s">
        <v>48</v>
      </c>
      <c r="B58" s="20" t="s">
        <v>8</v>
      </c>
      <c r="C58" s="21" t="str">
        <f t="shared" si="7"/>
        <v>FAIL</v>
      </c>
    </row>
    <row r="59" spans="1:3" ht="12.75" hidden="1" x14ac:dyDescent="0.2">
      <c r="A59" s="24" t="s">
        <v>49</v>
      </c>
      <c r="B59" s="20" t="s">
        <v>8</v>
      </c>
      <c r="C59" s="21" t="str">
        <f t="shared" si="7"/>
        <v>FAIL</v>
      </c>
    </row>
    <row r="60" spans="1:3" ht="12.75" hidden="1" x14ac:dyDescent="0.2">
      <c r="A60" s="24" t="s">
        <v>50</v>
      </c>
      <c r="B60" s="20" t="s">
        <v>8</v>
      </c>
      <c r="C60" s="21" t="str">
        <f t="shared" si="7"/>
        <v>FAIL</v>
      </c>
    </row>
    <row r="61" spans="1:3" ht="12.75" hidden="1" x14ac:dyDescent="0.2">
      <c r="A61" s="24" t="s">
        <v>51</v>
      </c>
      <c r="B61" s="20" t="s">
        <v>8</v>
      </c>
      <c r="C61" s="21" t="str">
        <f t="shared" si="7"/>
        <v>FAIL</v>
      </c>
    </row>
    <row r="62" spans="1:3" ht="12.75" x14ac:dyDescent="0.2">
      <c r="A62" s="19" t="s">
        <v>52</v>
      </c>
      <c r="B62" s="20" t="s">
        <v>8</v>
      </c>
      <c r="C62" s="21" t="str">
        <f t="shared" si="7"/>
        <v>FAIL</v>
      </c>
    </row>
    <row r="63" spans="1:3" ht="12.75" x14ac:dyDescent="0.2">
      <c r="A63" s="19" t="s">
        <v>53</v>
      </c>
      <c r="B63" s="20" t="s">
        <v>8</v>
      </c>
      <c r="C63" s="21" t="str">
        <f t="shared" si="7"/>
        <v>FAIL</v>
      </c>
    </row>
    <row r="64" spans="1:3" ht="12.75" x14ac:dyDescent="0.2">
      <c r="A64" s="19" t="s">
        <v>54</v>
      </c>
      <c r="B64" s="20" t="s">
        <v>8</v>
      </c>
      <c r="C64" s="21" t="str">
        <f t="shared" si="7"/>
        <v>FAIL</v>
      </c>
    </row>
    <row r="65" spans="1:3" ht="12.75" x14ac:dyDescent="0.2">
      <c r="A65" s="19" t="s">
        <v>55</v>
      </c>
      <c r="B65" s="20" t="s">
        <v>8</v>
      </c>
      <c r="C65" s="21" t="str">
        <f t="shared" si="7"/>
        <v>FAIL</v>
      </c>
    </row>
    <row r="66" spans="1:3" ht="12.75" x14ac:dyDescent="0.2">
      <c r="A66" s="19" t="s">
        <v>56</v>
      </c>
      <c r="B66" s="20" t="s">
        <v>8</v>
      </c>
      <c r="C66" s="21" t="str">
        <f t="shared" si="7"/>
        <v>FAIL</v>
      </c>
    </row>
    <row r="67" spans="1:3" ht="12.75" hidden="1" x14ac:dyDescent="0.2">
      <c r="A67" s="24" t="s">
        <v>57</v>
      </c>
      <c r="B67" s="20" t="s">
        <v>8</v>
      </c>
      <c r="C67" s="21" t="str">
        <f t="shared" si="7"/>
        <v>FAIL</v>
      </c>
    </row>
    <row r="68" spans="1:3" ht="12.75" x14ac:dyDescent="0.2">
      <c r="A68" s="19" t="s">
        <v>58</v>
      </c>
      <c r="B68" s="20" t="s">
        <v>8</v>
      </c>
      <c r="C68" s="21" t="str">
        <f t="shared" si="7"/>
        <v>FAIL</v>
      </c>
    </row>
    <row r="69" spans="1:3" ht="12.75" x14ac:dyDescent="0.2">
      <c r="A69" s="25" t="s">
        <v>59</v>
      </c>
      <c r="B69" s="20" t="s">
        <v>8</v>
      </c>
      <c r="C69" s="21" t="str">
        <f t="shared" si="7"/>
        <v>FAIL</v>
      </c>
    </row>
    <row r="70" spans="1:3" ht="12.75" x14ac:dyDescent="0.2">
      <c r="A70" s="25" t="s">
        <v>60</v>
      </c>
      <c r="B70" s="20" t="s">
        <v>8</v>
      </c>
      <c r="C70" s="21" t="str">
        <f t="shared" si="7"/>
        <v>FAIL</v>
      </c>
    </row>
    <row r="71" spans="1:3" ht="12.75" x14ac:dyDescent="0.2">
      <c r="A71" s="25" t="s">
        <v>61</v>
      </c>
      <c r="B71" s="20" t="s">
        <v>8</v>
      </c>
      <c r="C71" s="21" t="str">
        <f t="shared" si="7"/>
        <v>FAIL</v>
      </c>
    </row>
    <row r="72" spans="1:3" ht="12.75" x14ac:dyDescent="0.2">
      <c r="A72" s="25" t="s">
        <v>62</v>
      </c>
      <c r="B72" s="20" t="s">
        <v>8</v>
      </c>
      <c r="C72" s="21" t="str">
        <f t="shared" si="7"/>
        <v>FAIL</v>
      </c>
    </row>
    <row r="73" spans="1:3" ht="12.75" x14ac:dyDescent="0.2">
      <c r="A73" s="25" t="s">
        <v>63</v>
      </c>
      <c r="B73" s="20" t="s">
        <v>8</v>
      </c>
      <c r="C73" s="21" t="str">
        <f t="shared" si="7"/>
        <v>FAIL</v>
      </c>
    </row>
    <row r="74" spans="1:3" ht="12.75" x14ac:dyDescent="0.2">
      <c r="A74" s="25" t="s">
        <v>64</v>
      </c>
      <c r="B74" s="20" t="s">
        <v>8</v>
      </c>
      <c r="C74" s="21" t="str">
        <f t="shared" si="7"/>
        <v>FAIL</v>
      </c>
    </row>
    <row r="75" spans="1:3" ht="12.75" x14ac:dyDescent="0.2">
      <c r="A75" s="25" t="s">
        <v>65</v>
      </c>
      <c r="B75" s="20" t="s">
        <v>8</v>
      </c>
      <c r="C75" s="21" t="str">
        <f t="shared" si="7"/>
        <v>FAIL</v>
      </c>
    </row>
    <row r="76" spans="1:3" ht="12.75" x14ac:dyDescent="0.2">
      <c r="A76" s="25" t="s">
        <v>66</v>
      </c>
      <c r="B76" s="20" t="s">
        <v>8</v>
      </c>
      <c r="C76" s="21" t="str">
        <f t="shared" si="7"/>
        <v>FAIL</v>
      </c>
    </row>
    <row r="77" spans="1:3" ht="12.75" x14ac:dyDescent="0.2">
      <c r="A77" s="25" t="s">
        <v>67</v>
      </c>
      <c r="B77" s="20" t="s">
        <v>8</v>
      </c>
      <c r="C77" s="21" t="str">
        <f t="shared" si="7"/>
        <v>FAIL</v>
      </c>
    </row>
    <row r="78" spans="1:3" ht="12.75" x14ac:dyDescent="0.2">
      <c r="A78" s="19" t="s">
        <v>68</v>
      </c>
      <c r="B78" s="20" t="s">
        <v>8</v>
      </c>
      <c r="C78" s="21" t="str">
        <f t="shared" si="7"/>
        <v>FAIL</v>
      </c>
    </row>
    <row r="79" spans="1:3" ht="12.75" hidden="1" x14ac:dyDescent="0.2">
      <c r="A79" s="24" t="s">
        <v>69</v>
      </c>
      <c r="B79" s="24"/>
      <c r="C79" s="26"/>
    </row>
    <row r="80" spans="1:3" ht="12.75" hidden="1" x14ac:dyDescent="0.2">
      <c r="A80" s="24" t="s">
        <v>70</v>
      </c>
      <c r="B80" s="24"/>
      <c r="C80" s="26"/>
    </row>
    <row r="81" spans="1:3" ht="12.75" hidden="1" x14ac:dyDescent="0.2">
      <c r="A81" s="24" t="s">
        <v>71</v>
      </c>
      <c r="B81" s="24"/>
      <c r="C81" s="26"/>
    </row>
    <row r="82" spans="1:3" ht="12.75" hidden="1" x14ac:dyDescent="0.2">
      <c r="A82" s="24" t="s">
        <v>72</v>
      </c>
      <c r="B82" s="24"/>
      <c r="C82" s="26"/>
    </row>
    <row r="83" spans="1:3" ht="24.75" customHeight="1" x14ac:dyDescent="0.2">
      <c r="A83" s="17" t="s">
        <v>73</v>
      </c>
      <c r="B83" s="22"/>
      <c r="C83" s="22"/>
    </row>
    <row r="84" spans="1:3" ht="12.75" x14ac:dyDescent="0.2">
      <c r="A84" s="19" t="s">
        <v>74</v>
      </c>
      <c r="B84" s="20" t="s">
        <v>8</v>
      </c>
      <c r="C84" s="21" t="str">
        <f t="shared" ref="C84:C96" si="8">IF(B84="Y","PASS","FAIL")</f>
        <v>FAIL</v>
      </c>
    </row>
    <row r="85" spans="1:3" ht="12.75" x14ac:dyDescent="0.2">
      <c r="A85" s="19" t="s">
        <v>75</v>
      </c>
      <c r="B85" s="20" t="s">
        <v>8</v>
      </c>
      <c r="C85" s="21" t="str">
        <f t="shared" si="8"/>
        <v>FAIL</v>
      </c>
    </row>
    <row r="86" spans="1:3" ht="12.75" x14ac:dyDescent="0.2">
      <c r="A86" s="19" t="s">
        <v>76</v>
      </c>
      <c r="B86" s="20" t="s">
        <v>8</v>
      </c>
      <c r="C86" s="21" t="str">
        <f t="shared" si="8"/>
        <v>FAIL</v>
      </c>
    </row>
    <row r="87" spans="1:3" ht="12.75" x14ac:dyDescent="0.2">
      <c r="A87" s="19" t="s">
        <v>77</v>
      </c>
      <c r="B87" s="20" t="s">
        <v>8</v>
      </c>
      <c r="C87" s="21" t="str">
        <f t="shared" si="8"/>
        <v>FAIL</v>
      </c>
    </row>
    <row r="88" spans="1:3" ht="12.75" x14ac:dyDescent="0.2">
      <c r="A88" s="19" t="s">
        <v>78</v>
      </c>
      <c r="B88" s="20" t="s">
        <v>8</v>
      </c>
      <c r="C88" s="21" t="str">
        <f t="shared" si="8"/>
        <v>FAIL</v>
      </c>
    </row>
    <row r="89" spans="1:3" ht="12.75" x14ac:dyDescent="0.2">
      <c r="A89" s="19" t="s">
        <v>79</v>
      </c>
      <c r="B89" s="20" t="s">
        <v>8</v>
      </c>
      <c r="C89" s="21" t="str">
        <f t="shared" si="8"/>
        <v>FAIL</v>
      </c>
    </row>
    <row r="90" spans="1:3" ht="12.75" x14ac:dyDescent="0.2">
      <c r="A90" s="19" t="s">
        <v>80</v>
      </c>
      <c r="B90" s="20" t="s">
        <v>8</v>
      </c>
      <c r="C90" s="21" t="str">
        <f t="shared" si="8"/>
        <v>FAIL</v>
      </c>
    </row>
    <row r="91" spans="1:3" ht="12.75" x14ac:dyDescent="0.2">
      <c r="A91" s="19" t="s">
        <v>81</v>
      </c>
      <c r="B91" s="20" t="s">
        <v>8</v>
      </c>
      <c r="C91" s="21" t="str">
        <f t="shared" si="8"/>
        <v>FAIL</v>
      </c>
    </row>
    <row r="92" spans="1:3" ht="12.75" x14ac:dyDescent="0.2">
      <c r="A92" s="19" t="s">
        <v>82</v>
      </c>
      <c r="B92" s="20" t="s">
        <v>8</v>
      </c>
      <c r="C92" s="21" t="str">
        <f t="shared" si="8"/>
        <v>FAIL</v>
      </c>
    </row>
    <row r="93" spans="1:3" ht="12.75" x14ac:dyDescent="0.2">
      <c r="A93" s="19" t="s">
        <v>83</v>
      </c>
      <c r="B93" s="20" t="s">
        <v>8</v>
      </c>
      <c r="C93" s="21" t="str">
        <f t="shared" si="8"/>
        <v>FAIL</v>
      </c>
    </row>
    <row r="94" spans="1:3" ht="25.5" x14ac:dyDescent="0.2">
      <c r="A94" s="27" t="s">
        <v>84</v>
      </c>
      <c r="B94" s="20" t="s">
        <v>8</v>
      </c>
      <c r="C94" s="21" t="str">
        <f t="shared" si="8"/>
        <v>FAIL</v>
      </c>
    </row>
    <row r="95" spans="1:3" ht="25.5" x14ac:dyDescent="0.2">
      <c r="A95" s="27" t="s">
        <v>85</v>
      </c>
      <c r="B95" s="20" t="s">
        <v>8</v>
      </c>
      <c r="C95" s="21" t="str">
        <f t="shared" si="8"/>
        <v>FAIL</v>
      </c>
    </row>
    <row r="96" spans="1:3" ht="25.5" x14ac:dyDescent="0.2">
      <c r="A96" s="28" t="str">
        <f>HYPERLINK("http://www.ece.rice.edu/~dpr2/elec241labs/signals/shepard30.au","J2-1 sound card: pin20 to pin10; pin11 to GND. Play linked sound file and listen for it in earpiece ")</f>
        <v xml:space="preserve">J2-1 sound card: pin20 to pin10; pin11 to GND. Play linked sound file and listen for it in earpiece </v>
      </c>
      <c r="B96" s="20" t="s">
        <v>8</v>
      </c>
      <c r="C96" s="21" t="str">
        <f t="shared" si="8"/>
        <v>FAIL</v>
      </c>
    </row>
    <row r="97" spans="1:3" ht="12.75" x14ac:dyDescent="0.2">
      <c r="A97" s="14" t="s">
        <v>86</v>
      </c>
      <c r="B97" s="22"/>
      <c r="C97" s="22"/>
    </row>
    <row r="98" spans="1:3" ht="12.75" x14ac:dyDescent="0.2">
      <c r="A98" s="19" t="s">
        <v>87</v>
      </c>
      <c r="B98" s="20" t="s">
        <v>8</v>
      </c>
      <c r="C98" s="21" t="str">
        <f t="shared" ref="C98:C99" si="9">IF(B98="Y","PASS","FAIL")</f>
        <v>FAIL</v>
      </c>
    </row>
    <row r="99" spans="1:3" ht="12.75" x14ac:dyDescent="0.2">
      <c r="A99" s="19" t="s">
        <v>88</v>
      </c>
      <c r="B99" s="20" t="s">
        <v>8</v>
      </c>
      <c r="C99" s="21" t="str">
        <f t="shared" si="9"/>
        <v>FAIL</v>
      </c>
    </row>
    <row r="100" spans="1:3" ht="12.75" x14ac:dyDescent="0.2">
      <c r="A100" s="14" t="s">
        <v>89</v>
      </c>
      <c r="B100" s="22"/>
      <c r="C100" s="22"/>
    </row>
    <row r="101" spans="1:3" ht="12.75" x14ac:dyDescent="0.2">
      <c r="A101" s="19" t="s">
        <v>90</v>
      </c>
      <c r="B101" s="20" t="s">
        <v>8</v>
      </c>
      <c r="C101" s="21" t="str">
        <f t="shared" ref="C101:C105" si="10">IF(B101="Y","PASS","FAIL")</f>
        <v>FAIL</v>
      </c>
    </row>
    <row r="102" spans="1:3" ht="12.75" x14ac:dyDescent="0.2">
      <c r="A102" s="19" t="s">
        <v>91</v>
      </c>
      <c r="B102" s="20" t="s">
        <v>8</v>
      </c>
      <c r="C102" s="21" t="str">
        <f t="shared" si="10"/>
        <v>FAIL</v>
      </c>
    </row>
    <row r="103" spans="1:3" ht="12.75" x14ac:dyDescent="0.2">
      <c r="A103" s="19" t="s">
        <v>92</v>
      </c>
      <c r="B103" s="20" t="s">
        <v>8</v>
      </c>
      <c r="C103" s="21" t="str">
        <f t="shared" si="10"/>
        <v>FAIL</v>
      </c>
    </row>
    <row r="104" spans="1:3" ht="12.75" x14ac:dyDescent="0.2">
      <c r="A104" s="19" t="s">
        <v>93</v>
      </c>
      <c r="B104" s="20" t="s">
        <v>8</v>
      </c>
      <c r="C104" s="21" t="str">
        <f t="shared" si="10"/>
        <v>FAIL</v>
      </c>
    </row>
    <row r="105" spans="1:3" ht="12.75" x14ac:dyDescent="0.2">
      <c r="A105" s="19" t="s">
        <v>94</v>
      </c>
      <c r="B105" s="20" t="s">
        <v>8</v>
      </c>
      <c r="C105" s="21" t="str">
        <f t="shared" si="10"/>
        <v>FAIL</v>
      </c>
    </row>
  </sheetData>
  <mergeCells count="10">
    <mergeCell ref="A12:C12"/>
    <mergeCell ref="A7:C7"/>
    <mergeCell ref="A17:C17"/>
    <mergeCell ref="A29:C29"/>
    <mergeCell ref="A25:C25"/>
    <mergeCell ref="A38:C38"/>
    <mergeCell ref="A83:C83"/>
    <mergeCell ref="A97:C97"/>
    <mergeCell ref="A100:C100"/>
    <mergeCell ref="A41:C41"/>
  </mergeCells>
  <hyperlinks>
    <hyperlink ref="A29" r:id="rId1" display="http://www.ece.rice.edu/~dpr2/elec241labs/AEL-A141 Equipment Test.vi"/>
    <hyperlink ref="A96" r:id="rId2" display="http://www.ece.rice.edu/~dpr2/elec241labs/signals/shepard30.au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93"/>
  <sheetViews>
    <sheetView workbookViewId="0">
      <selection activeCell="A6" sqref="A6"/>
    </sheetView>
  </sheetViews>
  <sheetFormatPr defaultColWidth="14.42578125" defaultRowHeight="15.75" customHeight="1" x14ac:dyDescent="0.2"/>
  <cols>
    <col min="1" max="1" width="71" customWidth="1"/>
    <col min="2" max="2" width="14.42578125" customWidth="1"/>
    <col min="4" max="4" width="17.140625" customWidth="1"/>
  </cols>
  <sheetData>
    <row r="1" spans="1:4" ht="18" x14ac:dyDescent="0.25">
      <c r="A1" s="9" t="s">
        <v>0</v>
      </c>
    </row>
    <row r="2" spans="1:4" ht="18" x14ac:dyDescent="0.25">
      <c r="A2" s="9" t="s">
        <v>1</v>
      </c>
    </row>
    <row r="3" spans="1:4" ht="18" x14ac:dyDescent="0.25">
      <c r="A3" s="9" t="s">
        <v>2</v>
      </c>
    </row>
    <row r="4" spans="1:4" ht="18" x14ac:dyDescent="0.25">
      <c r="A4" s="49" t="s">
        <v>115</v>
      </c>
    </row>
    <row r="5" spans="1:4" ht="15.75" customHeight="1" x14ac:dyDescent="0.3">
      <c r="A5" s="10" t="s">
        <v>95</v>
      </c>
    </row>
    <row r="6" spans="1:4" ht="15.75" customHeight="1" x14ac:dyDescent="0.2">
      <c r="A6" s="29" t="s">
        <v>96</v>
      </c>
      <c r="B6" s="30" t="s">
        <v>5</v>
      </c>
      <c r="C6" s="34"/>
      <c r="D6" s="34"/>
    </row>
    <row r="7" spans="1:4" ht="37.5" customHeight="1" x14ac:dyDescent="0.2">
      <c r="A7" s="44" t="s">
        <v>114</v>
      </c>
      <c r="B7" s="11" t="s">
        <v>105</v>
      </c>
      <c r="C7" s="12" t="s">
        <v>106</v>
      </c>
    </row>
    <row r="8" spans="1:4" ht="15.75" customHeight="1" x14ac:dyDescent="0.2">
      <c r="A8" s="38" t="s">
        <v>97</v>
      </c>
      <c r="B8" s="39"/>
      <c r="C8" s="40"/>
      <c r="D8" s="8"/>
    </row>
    <row r="9" spans="1:4" ht="15.75" customHeight="1" x14ac:dyDescent="0.2">
      <c r="A9" s="19" t="s">
        <v>74</v>
      </c>
      <c r="B9" s="31"/>
      <c r="C9" s="31"/>
      <c r="D9" s="34"/>
    </row>
    <row r="10" spans="1:4" ht="15.75" customHeight="1" x14ac:dyDescent="0.2">
      <c r="A10" s="41" t="s">
        <v>98</v>
      </c>
      <c r="B10" s="42"/>
      <c r="C10" s="43"/>
      <c r="D10" s="35"/>
    </row>
    <row r="11" spans="1:4" ht="25.5" customHeight="1" x14ac:dyDescent="0.2">
      <c r="A11" s="27" t="s">
        <v>84</v>
      </c>
      <c r="B11" s="32"/>
      <c r="C11" s="32"/>
      <c r="D11" s="34"/>
    </row>
    <row r="12" spans="1:4" ht="27.75" customHeight="1" x14ac:dyDescent="0.2">
      <c r="A12" s="27" t="s">
        <v>99</v>
      </c>
      <c r="B12" s="32"/>
      <c r="C12" s="32"/>
      <c r="D12" s="34"/>
    </row>
    <row r="13" spans="1:4" ht="15.75" customHeight="1" x14ac:dyDescent="0.2">
      <c r="A13" s="14" t="s">
        <v>100</v>
      </c>
      <c r="B13" s="14"/>
      <c r="C13" s="14"/>
      <c r="D13" s="8"/>
    </row>
    <row r="14" spans="1:4" ht="27.75" customHeight="1" x14ac:dyDescent="0.2">
      <c r="A14" s="28" t="str">
        <f>HYPERLINK("http://www.ece.rice.edu/~dpr2/elec241labs/signals/shepard30.au","J2-1 sound card: pin20 to pin10; pin11 to GND. Play linked sound file and listen for it in earpiece ")</f>
        <v xml:space="preserve">J2-1 sound card: pin20 to pin10; pin11 to GND. Play linked sound file and listen for it in earpiece </v>
      </c>
      <c r="B14" s="31"/>
      <c r="C14" s="31"/>
      <c r="D14" s="34"/>
    </row>
    <row r="15" spans="1:4" ht="15.75" customHeight="1" x14ac:dyDescent="0.2">
      <c r="A15" s="14" t="s">
        <v>101</v>
      </c>
      <c r="B15" s="14"/>
      <c r="C15" s="14"/>
      <c r="D15" s="8"/>
    </row>
    <row r="16" spans="1:4" ht="27.75" customHeight="1" x14ac:dyDescent="0.2">
      <c r="A16" s="47" t="str">
        <f>HYPERLINK("http://www.ece.rice.edu/~dpr2/elec241labs/AEL-A141 Equipment Test.vi","Input Channel DC Tests - connect 6V to each channel and check with linked Labview vi. pin42-45 should be 0.6V, and pin46-49 should be 6V")</f>
        <v>Input Channel DC Tests - connect 6V to each channel and check with linked Labview vi. pin42-45 should be 0.6V, and pin46-49 should be 6V</v>
      </c>
      <c r="B16" s="32"/>
      <c r="C16" s="32"/>
      <c r="D16" s="34"/>
    </row>
    <row r="17" spans="1:4" ht="15.75" customHeight="1" x14ac:dyDescent="0.2">
      <c r="A17" s="19" t="s">
        <v>21</v>
      </c>
      <c r="B17" s="32"/>
      <c r="C17" s="32"/>
      <c r="D17" s="34"/>
    </row>
    <row r="18" spans="1:4" ht="15.75" customHeight="1" x14ac:dyDescent="0.2">
      <c r="A18" s="19" t="s">
        <v>22</v>
      </c>
      <c r="B18" s="32"/>
      <c r="C18" s="32"/>
      <c r="D18" s="34"/>
    </row>
    <row r="19" spans="1:4" ht="15.75" customHeight="1" x14ac:dyDescent="0.2">
      <c r="A19" s="19" t="s">
        <v>23</v>
      </c>
      <c r="B19" s="32"/>
      <c r="C19" s="32"/>
      <c r="D19" s="34"/>
    </row>
    <row r="20" spans="1:4" ht="15.75" customHeight="1" x14ac:dyDescent="0.2">
      <c r="A20" s="19" t="s">
        <v>24</v>
      </c>
      <c r="B20" s="32"/>
      <c r="C20" s="32"/>
      <c r="D20" s="34"/>
    </row>
    <row r="21" spans="1:4" ht="15.75" customHeight="1" x14ac:dyDescent="0.2">
      <c r="A21" s="19" t="s">
        <v>25</v>
      </c>
      <c r="B21" s="32"/>
      <c r="C21" s="32"/>
      <c r="D21" s="34"/>
    </row>
    <row r="22" spans="1:4" ht="15.75" customHeight="1" x14ac:dyDescent="0.2">
      <c r="A22" s="19" t="s">
        <v>26</v>
      </c>
      <c r="B22" s="32"/>
      <c r="C22" s="32"/>
      <c r="D22" s="34"/>
    </row>
    <row r="23" spans="1:4" ht="15.75" customHeight="1" x14ac:dyDescent="0.2">
      <c r="A23" s="19" t="s">
        <v>27</v>
      </c>
      <c r="B23" s="32"/>
      <c r="C23" s="32"/>
      <c r="D23" s="34"/>
    </row>
    <row r="24" spans="1:4" ht="15.75" customHeight="1" x14ac:dyDescent="0.2">
      <c r="A24" s="19" t="s">
        <v>28</v>
      </c>
      <c r="B24" s="32"/>
      <c r="C24" s="32"/>
      <c r="D24" s="34"/>
    </row>
    <row r="25" spans="1:4" ht="26.25" customHeight="1" x14ac:dyDescent="0.2">
      <c r="A25" s="48" t="s">
        <v>104</v>
      </c>
      <c r="B25" s="32"/>
      <c r="C25" s="32"/>
      <c r="D25" s="34"/>
    </row>
    <row r="26" spans="1:4" ht="15.75" customHeight="1" x14ac:dyDescent="0.2">
      <c r="A26" s="19" t="s">
        <v>29</v>
      </c>
      <c r="B26" s="32"/>
      <c r="C26" s="32"/>
      <c r="D26" s="34"/>
    </row>
    <row r="27" spans="1:4" ht="15.75" customHeight="1" x14ac:dyDescent="0.2">
      <c r="A27" s="19" t="s">
        <v>30</v>
      </c>
      <c r="B27" s="32"/>
      <c r="C27" s="32"/>
      <c r="D27" s="34"/>
    </row>
    <row r="28" spans="1:4" ht="15.75" customHeight="1" x14ac:dyDescent="0.2">
      <c r="A28" s="14" t="s">
        <v>102</v>
      </c>
      <c r="B28" s="14"/>
      <c r="C28" s="14"/>
      <c r="D28" s="8"/>
    </row>
    <row r="29" spans="1:4" ht="15.75" customHeight="1" x14ac:dyDescent="0.2">
      <c r="A29" s="19" t="s">
        <v>103</v>
      </c>
      <c r="B29" s="31"/>
      <c r="C29" s="31"/>
      <c r="D29" s="34"/>
    </row>
    <row r="30" spans="1:4" ht="15.75" customHeight="1" x14ac:dyDescent="0.2">
      <c r="A30" s="15" t="s">
        <v>107</v>
      </c>
      <c r="B30" s="15"/>
      <c r="C30" s="15"/>
      <c r="D30" s="36"/>
    </row>
    <row r="31" spans="1:4" ht="15.75" customHeight="1" x14ac:dyDescent="0.2">
      <c r="A31" s="33" t="s">
        <v>108</v>
      </c>
      <c r="B31" s="31"/>
      <c r="C31" s="31"/>
      <c r="D31" s="34"/>
    </row>
    <row r="32" spans="1:4" ht="15.75" customHeight="1" x14ac:dyDescent="0.2">
      <c r="A32" s="16" t="s">
        <v>109</v>
      </c>
      <c r="B32" s="16"/>
      <c r="C32" s="16"/>
      <c r="D32" s="34"/>
    </row>
    <row r="33" spans="1:4" ht="15.75" customHeight="1" x14ac:dyDescent="0.2">
      <c r="A33" s="33" t="s">
        <v>110</v>
      </c>
      <c r="B33" s="31"/>
      <c r="C33" s="31"/>
      <c r="D33" s="34"/>
    </row>
    <row r="34" spans="1:4" ht="15.75" customHeight="1" x14ac:dyDescent="0.2">
      <c r="A34" s="16" t="s">
        <v>111</v>
      </c>
      <c r="B34" s="16"/>
      <c r="C34" s="16"/>
      <c r="D34" s="37"/>
    </row>
    <row r="35" spans="1:4" ht="15.75" customHeight="1" x14ac:dyDescent="0.2">
      <c r="A35" s="33" t="s">
        <v>112</v>
      </c>
      <c r="B35" s="45"/>
      <c r="C35" s="45"/>
      <c r="D35" s="34"/>
    </row>
    <row r="36" spans="1:4" ht="15.75" customHeight="1" x14ac:dyDescent="0.2">
      <c r="A36" s="33" t="s">
        <v>113</v>
      </c>
      <c r="B36" s="46"/>
      <c r="C36" s="46"/>
      <c r="D36" s="34"/>
    </row>
    <row r="37" spans="1:4" ht="15.75" customHeight="1" x14ac:dyDescent="0.2">
      <c r="A37" s="5"/>
    </row>
    <row r="38" spans="1:4" ht="15.75" customHeight="1" x14ac:dyDescent="0.2">
      <c r="A38" s="5"/>
    </row>
    <row r="39" spans="1:4" ht="15.75" customHeight="1" x14ac:dyDescent="0.2">
      <c r="A39" s="7"/>
    </row>
    <row r="40" spans="1:4" ht="15.75" customHeight="1" x14ac:dyDescent="0.2">
      <c r="A40" s="5"/>
    </row>
    <row r="41" spans="1:4" ht="15.75" customHeight="1" x14ac:dyDescent="0.2">
      <c r="A41" s="5"/>
    </row>
    <row r="42" spans="1:4" ht="15.75" customHeight="1" x14ac:dyDescent="0.2">
      <c r="A42" s="7"/>
    </row>
    <row r="43" spans="1:4" ht="15.75" customHeight="1" x14ac:dyDescent="0.2">
      <c r="A43" s="5"/>
    </row>
    <row r="44" spans="1:4" ht="15.75" customHeight="1" x14ac:dyDescent="0.2">
      <c r="A44" s="5"/>
    </row>
    <row r="45" spans="1:4" ht="12.75" x14ac:dyDescent="0.2">
      <c r="A45" s="5"/>
    </row>
    <row r="46" spans="1:4" ht="12.75" x14ac:dyDescent="0.2">
      <c r="A46" s="5"/>
    </row>
    <row r="47" spans="1:4" ht="12.75" x14ac:dyDescent="0.2">
      <c r="A47" s="5"/>
    </row>
    <row r="48" spans="1:4" ht="12.75" x14ac:dyDescent="0.2">
      <c r="A48" s="5"/>
    </row>
    <row r="49" spans="1:1" ht="12.75" x14ac:dyDescent="0.2">
      <c r="A49" s="5"/>
    </row>
    <row r="50" spans="1:1" ht="12.75" x14ac:dyDescent="0.2">
      <c r="A50" s="5"/>
    </row>
    <row r="51" spans="1:1" ht="12.75" x14ac:dyDescent="0.2">
      <c r="A51" s="5"/>
    </row>
    <row r="52" spans="1:1" ht="12.75" x14ac:dyDescent="0.2">
      <c r="A52" s="5"/>
    </row>
    <row r="53" spans="1:1" ht="12.75" x14ac:dyDescent="0.2">
      <c r="A53" s="5"/>
    </row>
    <row r="54" spans="1:1" ht="12.75" x14ac:dyDescent="0.2">
      <c r="A54" s="5"/>
    </row>
    <row r="55" spans="1:1" ht="12.75" x14ac:dyDescent="0.2">
      <c r="A55" s="5"/>
    </row>
    <row r="56" spans="1:1" ht="12.75" x14ac:dyDescent="0.2">
      <c r="A56" s="5"/>
    </row>
    <row r="57" spans="1:1" ht="12.75" x14ac:dyDescent="0.2">
      <c r="A57" s="5"/>
    </row>
    <row r="58" spans="1:1" ht="12.75" x14ac:dyDescent="0.2">
      <c r="A58" s="5"/>
    </row>
    <row r="59" spans="1:1" ht="12.75" x14ac:dyDescent="0.2">
      <c r="A59" s="5"/>
    </row>
    <row r="60" spans="1:1" ht="12.75" x14ac:dyDescent="0.2">
      <c r="A60" s="5"/>
    </row>
    <row r="61" spans="1:1" ht="12.75" x14ac:dyDescent="0.2">
      <c r="A61" s="5"/>
    </row>
    <row r="62" spans="1:1" ht="12.75" x14ac:dyDescent="0.2">
      <c r="A62" s="5"/>
    </row>
    <row r="63" spans="1:1" ht="12.75" x14ac:dyDescent="0.2">
      <c r="A63" s="5"/>
    </row>
    <row r="64" spans="1:1" ht="12.75" x14ac:dyDescent="0.2">
      <c r="A64" s="5"/>
    </row>
    <row r="65" spans="1:1" ht="12.75" x14ac:dyDescent="0.2">
      <c r="A65" s="5"/>
    </row>
    <row r="66" spans="1:1" ht="12.75" x14ac:dyDescent="0.2">
      <c r="A66" s="5"/>
    </row>
    <row r="67" spans="1:1" ht="12.75" x14ac:dyDescent="0.2">
      <c r="A67" s="5"/>
    </row>
    <row r="68" spans="1:1" ht="12.75" x14ac:dyDescent="0.2">
      <c r="A68" s="5"/>
    </row>
    <row r="69" spans="1:1" ht="12.75" x14ac:dyDescent="0.2">
      <c r="A69" s="5"/>
    </row>
    <row r="70" spans="1:1" ht="12.75" x14ac:dyDescent="0.2">
      <c r="A70" s="5"/>
    </row>
    <row r="71" spans="1:1" ht="12.75" x14ac:dyDescent="0.2">
      <c r="A71" s="5"/>
    </row>
    <row r="72" spans="1:1" ht="12.75" x14ac:dyDescent="0.2">
      <c r="A72" s="5"/>
    </row>
    <row r="73" spans="1:1" ht="12.75" x14ac:dyDescent="0.2">
      <c r="A73" s="5"/>
    </row>
    <row r="74" spans="1:1" ht="12.75" x14ac:dyDescent="0.2">
      <c r="A74" s="5"/>
    </row>
    <row r="75" spans="1:1" ht="12.75" x14ac:dyDescent="0.2">
      <c r="A75" s="5"/>
    </row>
    <row r="76" spans="1:1" ht="12.75" x14ac:dyDescent="0.2">
      <c r="A76" s="5"/>
    </row>
    <row r="77" spans="1:1" ht="12.75" x14ac:dyDescent="0.2">
      <c r="A77" s="5"/>
    </row>
    <row r="78" spans="1:1" ht="12.75" x14ac:dyDescent="0.2">
      <c r="A78" s="5"/>
    </row>
    <row r="79" spans="1:1" ht="12.75" x14ac:dyDescent="0.2">
      <c r="A79" s="5"/>
    </row>
    <row r="80" spans="1:1" ht="12.75" x14ac:dyDescent="0.2">
      <c r="A80" s="5"/>
    </row>
    <row r="81" spans="1:1" ht="12.75" x14ac:dyDescent="0.2">
      <c r="A81" s="5"/>
    </row>
    <row r="82" spans="1:1" ht="12.75" x14ac:dyDescent="0.2">
      <c r="A82" s="5"/>
    </row>
    <row r="83" spans="1:1" ht="12.75" x14ac:dyDescent="0.2">
      <c r="A83" s="5"/>
    </row>
    <row r="84" spans="1:1" ht="12.75" x14ac:dyDescent="0.2">
      <c r="A84" s="5"/>
    </row>
    <row r="85" spans="1:1" ht="12.75" x14ac:dyDescent="0.2">
      <c r="A85" s="6"/>
    </row>
    <row r="86" spans="1:1" ht="12.75" x14ac:dyDescent="0.2">
      <c r="A86" s="5"/>
    </row>
    <row r="87" spans="1:1" ht="12.75" x14ac:dyDescent="0.2">
      <c r="A87" s="5"/>
    </row>
    <row r="88" spans="1:1" ht="12.75" x14ac:dyDescent="0.2">
      <c r="A88" s="6"/>
    </row>
    <row r="89" spans="1:1" ht="12.75" x14ac:dyDescent="0.2">
      <c r="A89" s="5"/>
    </row>
    <row r="90" spans="1:1" ht="12.75" x14ac:dyDescent="0.2">
      <c r="A90" s="5"/>
    </row>
    <row r="91" spans="1:1" ht="12.75" x14ac:dyDescent="0.2">
      <c r="A91" s="5"/>
    </row>
    <row r="92" spans="1:1" ht="12.75" x14ac:dyDescent="0.2">
      <c r="A92" s="5"/>
    </row>
    <row r="93" spans="1:1" ht="12.75" x14ac:dyDescent="0.2"/>
    <row r="94" spans="1:1" ht="12.75" x14ac:dyDescent="0.2">
      <c r="A94" s="7"/>
    </row>
    <row r="95" spans="1:1" ht="12.75" x14ac:dyDescent="0.2">
      <c r="A95" s="5" t="s">
        <v>94</v>
      </c>
    </row>
    <row r="96" spans="1:1" ht="12.75" x14ac:dyDescent="0.2"/>
    <row r="97" ht="12.75" x14ac:dyDescent="0.2"/>
    <row r="98" ht="12.75" x14ac:dyDescent="0.2"/>
    <row r="99" ht="12.75" x14ac:dyDescent="0.2"/>
    <row r="100" ht="12.75" x14ac:dyDescent="0.2"/>
    <row r="101" ht="12.75" x14ac:dyDescent="0.2"/>
    <row r="102" ht="12.75" x14ac:dyDescent="0.2"/>
    <row r="103" ht="12.75" x14ac:dyDescent="0.2"/>
    <row r="104" ht="12.75" x14ac:dyDescent="0.2"/>
    <row r="105" ht="12.75" x14ac:dyDescent="0.2"/>
    <row r="106" ht="12.75" x14ac:dyDescent="0.2"/>
    <row r="107" ht="12.75" x14ac:dyDescent="0.2"/>
    <row r="108" ht="12.75" x14ac:dyDescent="0.2"/>
    <row r="109" ht="12.75" x14ac:dyDescent="0.2"/>
    <row r="110" ht="12.75" x14ac:dyDescent="0.2"/>
    <row r="111" ht="12.75" x14ac:dyDescent="0.2"/>
    <row r="112" ht="12.75" x14ac:dyDescent="0.2"/>
    <row r="113" ht="12.75" x14ac:dyDescent="0.2"/>
    <row r="114" ht="12.75" x14ac:dyDescent="0.2"/>
    <row r="115" ht="12.75" x14ac:dyDescent="0.2"/>
    <row r="116" ht="12.75" x14ac:dyDescent="0.2"/>
    <row r="117" ht="12.75" x14ac:dyDescent="0.2"/>
    <row r="118" ht="12.75" x14ac:dyDescent="0.2"/>
    <row r="119" ht="12.75" x14ac:dyDescent="0.2"/>
    <row r="120" ht="12.75" x14ac:dyDescent="0.2"/>
    <row r="121" ht="12.75" x14ac:dyDescent="0.2"/>
    <row r="122" ht="12.75" x14ac:dyDescent="0.2"/>
    <row r="123" ht="12.75" x14ac:dyDescent="0.2"/>
    <row r="124" ht="12.75" x14ac:dyDescent="0.2"/>
    <row r="125" ht="12.75" x14ac:dyDescent="0.2"/>
    <row r="126" ht="12.75" x14ac:dyDescent="0.2"/>
    <row r="127" ht="12.75" x14ac:dyDescent="0.2"/>
    <row r="128" ht="12.75" x14ac:dyDescent="0.2"/>
    <row r="129" ht="12.75" x14ac:dyDescent="0.2"/>
    <row r="130" ht="12.75" x14ac:dyDescent="0.2"/>
    <row r="131" ht="12.75" x14ac:dyDescent="0.2"/>
    <row r="132" ht="12.75" x14ac:dyDescent="0.2"/>
    <row r="133" ht="12.75" x14ac:dyDescent="0.2"/>
    <row r="134" ht="12.75" x14ac:dyDescent="0.2"/>
    <row r="135" ht="12.75" x14ac:dyDescent="0.2"/>
    <row r="136" ht="12.75" x14ac:dyDescent="0.2"/>
    <row r="137" ht="12.75" x14ac:dyDescent="0.2"/>
    <row r="138" ht="12.75" x14ac:dyDescent="0.2"/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</sheetData>
  <mergeCells count="14">
    <mergeCell ref="B35:B36"/>
    <mergeCell ref="C35:C36"/>
    <mergeCell ref="A8:C8"/>
    <mergeCell ref="A10:C10"/>
    <mergeCell ref="A13:C13"/>
    <mergeCell ref="A15:C15"/>
    <mergeCell ref="A28:C28"/>
    <mergeCell ref="A30:C30"/>
    <mergeCell ref="A32:C32"/>
    <mergeCell ref="A34:C34"/>
    <mergeCell ref="B16:B27"/>
    <mergeCell ref="B11:B12"/>
    <mergeCell ref="C11:C12"/>
    <mergeCell ref="C16:C27"/>
  </mergeCells>
  <hyperlinks>
    <hyperlink ref="A14" r:id="rId1" display="http://www.ece.rice.edu/~dpr2/elec241labs/signals/shepard30.au"/>
    <hyperlink ref="A16" r:id="rId2" display="http://www.ece.rice.edu/~dpr2/elec241labs/AEL-A141 Equipment Test.vi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Breadboard</vt:lpstr>
      <vt:lpstr>Terminal Equipment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Deepa P Ramachandran</cp:lastModifiedBy>
  <dcterms:modified xsi:type="dcterms:W3CDTF">2016-06-15T18:18:30Z</dcterms:modified>
</cp:coreProperties>
</file>